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nvestingBlog\Detaliczne obligacje\"/>
    </mc:Choice>
  </mc:AlternateContent>
  <xr:revisionPtr revIDLastSave="0" documentId="13_ncr:1_{CC48AA33-6E50-4512-BAA2-03A15EC85EE6}" xr6:coauthVersionLast="47" xr6:coauthVersionMax="47" xr10:uidLastSave="{00000000-0000-0000-0000-000000000000}"/>
  <bookViews>
    <workbookView xWindow="-108" yWindow="-108" windowWidth="23256" windowHeight="12456" xr2:uid="{EF8BEBBF-1740-4AF5-A46B-B4560F6AB0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E17" i="1" s="1"/>
  <c r="F17" i="1" s="1"/>
  <c r="G17" i="1" s="1"/>
  <c r="E15" i="1"/>
  <c r="F15" i="1" s="1"/>
  <c r="G15" i="1" l="1"/>
  <c r="E28" i="1"/>
  <c r="F28" i="1" s="1"/>
  <c r="G28" i="1" s="1"/>
  <c r="E30" i="1"/>
  <c r="F30" i="1" s="1"/>
  <c r="G30" i="1" s="1"/>
  <c r="E16" i="1"/>
  <c r="F16" i="1" s="1"/>
  <c r="E27" i="1"/>
  <c r="F27" i="1" s="1"/>
  <c r="G27" i="1" s="1"/>
  <c r="E38" i="1"/>
  <c r="F38" i="1" s="1"/>
  <c r="G38" i="1" s="1"/>
  <c r="E26" i="1"/>
  <c r="F26" i="1" s="1"/>
  <c r="G26" i="1" s="1"/>
  <c r="E37" i="1"/>
  <c r="F37" i="1" s="1"/>
  <c r="G37" i="1" s="1"/>
  <c r="E25" i="1"/>
  <c r="F25" i="1" s="1"/>
  <c r="G25" i="1" s="1"/>
  <c r="E36" i="1"/>
  <c r="F36" i="1" s="1"/>
  <c r="G36" i="1" s="1"/>
  <c r="E24" i="1"/>
  <c r="F24" i="1" s="1"/>
  <c r="G24" i="1" s="1"/>
  <c r="E35" i="1"/>
  <c r="F35" i="1" s="1"/>
  <c r="G35" i="1" s="1"/>
  <c r="E23" i="1"/>
  <c r="F23" i="1" s="1"/>
  <c r="G23" i="1" s="1"/>
  <c r="E34" i="1"/>
  <c r="F34" i="1" s="1"/>
  <c r="G34" i="1" s="1"/>
  <c r="E22" i="1"/>
  <c r="F22" i="1" s="1"/>
  <c r="G22" i="1" s="1"/>
  <c r="E33" i="1"/>
  <c r="F33" i="1" s="1"/>
  <c r="G33" i="1" s="1"/>
  <c r="E21" i="1"/>
  <c r="F21" i="1" s="1"/>
  <c r="G21" i="1" s="1"/>
  <c r="E32" i="1"/>
  <c r="F32" i="1" s="1"/>
  <c r="G32" i="1" s="1"/>
  <c r="E20" i="1"/>
  <c r="F20" i="1" s="1"/>
  <c r="G20" i="1" s="1"/>
  <c r="E31" i="1"/>
  <c r="F31" i="1" s="1"/>
  <c r="G31" i="1" s="1"/>
  <c r="E19" i="1"/>
  <c r="F19" i="1" s="1"/>
  <c r="G19" i="1" s="1"/>
  <c r="E18" i="1"/>
  <c r="F18" i="1" s="1"/>
  <c r="G18" i="1" s="1"/>
  <c r="E29" i="1"/>
  <c r="F29" i="1" s="1"/>
  <c r="G29" i="1" s="1"/>
  <c r="B8" i="1" l="1"/>
  <c r="G16" i="1"/>
  <c r="B7" i="1"/>
  <c r="B9" i="1" l="1"/>
</calcChain>
</file>

<file path=xl/sharedStrings.xml><?xml version="1.0" encoding="utf-8"?>
<sst xmlns="http://schemas.openxmlformats.org/spreadsheetml/2006/main" count="19" uniqueCount="19">
  <si>
    <t>Miesiąc</t>
  </si>
  <si>
    <t>Oprocentowanie miesięczne</t>
  </si>
  <si>
    <t>Wartość nominalna zł</t>
  </si>
  <si>
    <t>Saldo zł</t>
  </si>
  <si>
    <r>
      <t>Miesiąc 1</t>
    </r>
    <r>
      <rPr>
        <sz val="11"/>
        <color theme="1"/>
        <rFont val="Aptos Narrow"/>
        <family val="2"/>
        <scheme val="minor"/>
      </rPr>
      <t>: oprocentowanie pierwszy miesiąc</t>
    </r>
  </si>
  <si>
    <r>
      <t>Miesiące 2–24</t>
    </r>
    <r>
      <rPr>
        <sz val="11"/>
        <color theme="1"/>
        <rFont val="Aptos Narrow"/>
        <family val="2"/>
        <scheme val="minor"/>
      </rPr>
      <t>: oprocentowanie dla kolejnych miesiecy</t>
    </r>
  </si>
  <si>
    <t>brak</t>
  </si>
  <si>
    <r>
      <t xml:space="preserve">Stopa referencyjna NBP: </t>
    </r>
    <r>
      <rPr>
        <sz val="11"/>
        <color theme="1"/>
        <rFont val="Aptos Narrow"/>
        <family val="2"/>
        <scheme val="minor"/>
      </rPr>
      <t>aktualizowana po posiedzenie RRP</t>
    </r>
  </si>
  <si>
    <t>Marża:</t>
  </si>
  <si>
    <t>Katpitalizacja odsetek:</t>
  </si>
  <si>
    <t>Suma zarobionych odsetek na koniec inwestycji zł:</t>
  </si>
  <si>
    <t>Zyska netto(po uwzględnieniu podatku Belki) zł:</t>
  </si>
  <si>
    <t>*Stopa NBP jest ustalana na posiedzeniach RPP i może ulec zmianie. W przypadku gdy w danym miesiacu stopa referencyjna NBP zostanie zmieniona należy zaktualizować  oprocentowanie dla kolejnych miesięcy.</t>
  </si>
  <si>
    <t>Wypłata odsetek:</t>
  </si>
  <si>
    <t>co miesiąc</t>
  </si>
  <si>
    <t>Odsetki za miesiąc brutto zł</t>
  </si>
  <si>
    <t>Odsetki za miesiąc netto(po uwzględnieniu podatku belki) zł</t>
  </si>
  <si>
    <t>*Podatek Belki jest automatycznie rozliczany przez Skarb Państwa. Nie musisz się z niego rozliczać samodzielnie.</t>
  </si>
  <si>
    <t>Skumulowana kwota podatku Belki do zapłaty zł: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</si>
</sst>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0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912F-CABB-42A2-A01B-966DE970B54B}">
  <dimension ref="A1:H40"/>
  <sheetViews>
    <sheetView tabSelected="1" topLeftCell="A29" workbookViewId="0">
      <selection activeCell="D45" sqref="D45"/>
    </sheetView>
  </sheetViews>
  <sheetFormatPr defaultRowHeight="14.4" x14ac:dyDescent="0.3"/>
  <cols>
    <col min="1" max="1" width="48.77734375" bestFit="1" customWidth="1"/>
    <col min="3" max="3" width="7.6640625" bestFit="1" customWidth="1"/>
    <col min="4" max="4" width="20" bestFit="1" customWidth="1"/>
    <col min="5" max="5" width="25.6640625" bestFit="1" customWidth="1"/>
    <col min="6" max="6" width="24.33203125" bestFit="1" customWidth="1"/>
    <col min="7" max="7" width="51.77734375" bestFit="1" customWidth="1"/>
    <col min="8" max="8" width="15.109375" customWidth="1"/>
  </cols>
  <sheetData>
    <row r="1" spans="1:8" x14ac:dyDescent="0.3">
      <c r="A1" s="5" t="s">
        <v>4</v>
      </c>
      <c r="B1" s="2">
        <v>4.9000000000000002E-2</v>
      </c>
    </row>
    <row r="2" spans="1:8" x14ac:dyDescent="0.3">
      <c r="A2" s="5" t="s">
        <v>7</v>
      </c>
      <c r="B2" s="2">
        <v>4.4999999999999998E-2</v>
      </c>
    </row>
    <row r="3" spans="1:8" x14ac:dyDescent="0.3">
      <c r="A3" s="5" t="s">
        <v>8</v>
      </c>
      <c r="B3" s="2">
        <v>1.5E-3</v>
      </c>
    </row>
    <row r="4" spans="1:8" x14ac:dyDescent="0.3">
      <c r="A4" s="5" t="s">
        <v>13</v>
      </c>
      <c r="B4" s="2" t="s">
        <v>14</v>
      </c>
    </row>
    <row r="5" spans="1:8" x14ac:dyDescent="0.3">
      <c r="A5" s="5" t="s">
        <v>5</v>
      </c>
      <c r="B5" s="2">
        <f>$B$2+$B$3</f>
        <v>4.65E-2</v>
      </c>
    </row>
    <row r="6" spans="1:8" x14ac:dyDescent="0.3">
      <c r="A6" s="5" t="s">
        <v>9</v>
      </c>
      <c r="B6" s="8" t="s">
        <v>6</v>
      </c>
    </row>
    <row r="7" spans="1:8" x14ac:dyDescent="0.3">
      <c r="A7" s="5" t="s">
        <v>10</v>
      </c>
      <c r="B7" s="9">
        <f>SUM(F15:F38)</f>
        <v>9.3208333333333329</v>
      </c>
    </row>
    <row r="8" spans="1:8" x14ac:dyDescent="0.3">
      <c r="A8" s="5" t="s">
        <v>18</v>
      </c>
      <c r="B8" s="9">
        <f>SUM(F15:F38)*19%</f>
        <v>1.7709583333333332</v>
      </c>
      <c r="C8" s="4"/>
    </row>
    <row r="9" spans="1:8" x14ac:dyDescent="0.3">
      <c r="A9" s="5" t="s">
        <v>11</v>
      </c>
      <c r="B9" s="10">
        <f>B7-B8</f>
        <v>7.5498750000000001</v>
      </c>
    </row>
    <row r="10" spans="1:8" x14ac:dyDescent="0.3">
      <c r="A10" s="7"/>
    </row>
    <row r="11" spans="1:8" x14ac:dyDescent="0.3">
      <c r="A11" t="s">
        <v>12</v>
      </c>
    </row>
    <row r="12" spans="1:8" x14ac:dyDescent="0.3">
      <c r="A12" s="11" t="s">
        <v>17</v>
      </c>
    </row>
    <row r="14" spans="1:8" x14ac:dyDescent="0.3">
      <c r="C14" s="6" t="s">
        <v>0</v>
      </c>
      <c r="D14" s="6" t="s">
        <v>2</v>
      </c>
      <c r="E14" s="6" t="s">
        <v>1</v>
      </c>
      <c r="F14" s="6" t="s">
        <v>15</v>
      </c>
      <c r="G14" s="6" t="s">
        <v>16</v>
      </c>
      <c r="H14" s="6" t="s">
        <v>3</v>
      </c>
    </row>
    <row r="15" spans="1:8" x14ac:dyDescent="0.3">
      <c r="C15" s="5">
        <v>1</v>
      </c>
      <c r="D15" s="3">
        <v>100</v>
      </c>
      <c r="E15" s="2">
        <f>$B$1</f>
        <v>4.9000000000000002E-2</v>
      </c>
      <c r="F15" s="3">
        <f>(D15*E15)/12</f>
        <v>0.40833333333333338</v>
      </c>
      <c r="G15" s="3">
        <f>F15-(F15*19%)</f>
        <v>0.33075000000000004</v>
      </c>
      <c r="H15" s="3">
        <v>100</v>
      </c>
    </row>
    <row r="16" spans="1:8" x14ac:dyDescent="0.3">
      <c r="C16" s="5">
        <v>2</v>
      </c>
      <c r="D16" s="3">
        <v>100</v>
      </c>
      <c r="E16" s="2">
        <f t="shared" ref="E16:E38" si="0">$B$5</f>
        <v>4.65E-2</v>
      </c>
      <c r="F16" s="3">
        <f>(D16*E16)/12</f>
        <v>0.38750000000000001</v>
      </c>
      <c r="G16" s="3">
        <f t="shared" ref="G16:G38" si="1">F16-(F16*19%)</f>
        <v>0.31387500000000002</v>
      </c>
      <c r="H16" s="3">
        <v>100</v>
      </c>
    </row>
    <row r="17" spans="3:8" x14ac:dyDescent="0.3">
      <c r="C17" s="5">
        <v>3</v>
      </c>
      <c r="D17" s="3">
        <v>100</v>
      </c>
      <c r="E17" s="2">
        <f t="shared" si="0"/>
        <v>4.65E-2</v>
      </c>
      <c r="F17" s="3">
        <f>(D17*E17)/12</f>
        <v>0.38750000000000001</v>
      </c>
      <c r="G17" s="3">
        <f t="shared" si="1"/>
        <v>0.31387500000000002</v>
      </c>
      <c r="H17" s="3">
        <v>100</v>
      </c>
    </row>
    <row r="18" spans="3:8" x14ac:dyDescent="0.3">
      <c r="C18" s="5">
        <v>4</v>
      </c>
      <c r="D18" s="3">
        <v>100</v>
      </c>
      <c r="E18" s="2">
        <f t="shared" si="0"/>
        <v>4.65E-2</v>
      </c>
      <c r="F18" s="3">
        <f>(D18*E18)/12</f>
        <v>0.38750000000000001</v>
      </c>
      <c r="G18" s="3">
        <f t="shared" si="1"/>
        <v>0.31387500000000002</v>
      </c>
      <c r="H18" s="3">
        <v>100</v>
      </c>
    </row>
    <row r="19" spans="3:8" x14ac:dyDescent="0.3">
      <c r="C19" s="5">
        <v>5</v>
      </c>
      <c r="D19" s="3">
        <v>100</v>
      </c>
      <c r="E19" s="2">
        <f t="shared" si="0"/>
        <v>4.65E-2</v>
      </c>
      <c r="F19" s="3">
        <f>(D19*E19)/12</f>
        <v>0.38750000000000001</v>
      </c>
      <c r="G19" s="3">
        <f t="shared" si="1"/>
        <v>0.31387500000000002</v>
      </c>
      <c r="H19" s="3">
        <v>100</v>
      </c>
    </row>
    <row r="20" spans="3:8" x14ac:dyDescent="0.3">
      <c r="C20" s="5">
        <v>6</v>
      </c>
      <c r="D20" s="3">
        <v>100</v>
      </c>
      <c r="E20" s="2">
        <f t="shared" si="0"/>
        <v>4.65E-2</v>
      </c>
      <c r="F20" s="3">
        <f>(D20*E20)/12</f>
        <v>0.38750000000000001</v>
      </c>
      <c r="G20" s="3">
        <f t="shared" si="1"/>
        <v>0.31387500000000002</v>
      </c>
      <c r="H20" s="3">
        <v>100</v>
      </c>
    </row>
    <row r="21" spans="3:8" x14ac:dyDescent="0.3">
      <c r="C21" s="5">
        <v>7</v>
      </c>
      <c r="D21" s="3">
        <v>100</v>
      </c>
      <c r="E21" s="2">
        <f t="shared" si="0"/>
        <v>4.65E-2</v>
      </c>
      <c r="F21" s="3">
        <f>(D21*E21)/12</f>
        <v>0.38750000000000001</v>
      </c>
      <c r="G21" s="3">
        <f t="shared" si="1"/>
        <v>0.31387500000000002</v>
      </c>
      <c r="H21" s="3">
        <v>100</v>
      </c>
    </row>
    <row r="22" spans="3:8" x14ac:dyDescent="0.3">
      <c r="C22" s="5">
        <v>8</v>
      </c>
      <c r="D22" s="3">
        <v>100</v>
      </c>
      <c r="E22" s="2">
        <f t="shared" si="0"/>
        <v>4.65E-2</v>
      </c>
      <c r="F22" s="3">
        <f>(D22*E22)/12</f>
        <v>0.38750000000000001</v>
      </c>
      <c r="G22" s="3">
        <f t="shared" si="1"/>
        <v>0.31387500000000002</v>
      </c>
      <c r="H22" s="3">
        <v>100</v>
      </c>
    </row>
    <row r="23" spans="3:8" x14ac:dyDescent="0.3">
      <c r="C23" s="5">
        <v>9</v>
      </c>
      <c r="D23" s="3">
        <v>100</v>
      </c>
      <c r="E23" s="2">
        <f t="shared" si="0"/>
        <v>4.65E-2</v>
      </c>
      <c r="F23" s="3">
        <f>(D23*E23)/12</f>
        <v>0.38750000000000001</v>
      </c>
      <c r="G23" s="3">
        <f t="shared" si="1"/>
        <v>0.31387500000000002</v>
      </c>
      <c r="H23" s="3">
        <v>100</v>
      </c>
    </row>
    <row r="24" spans="3:8" x14ac:dyDescent="0.3">
      <c r="C24" s="5">
        <v>10</v>
      </c>
      <c r="D24" s="3">
        <v>100</v>
      </c>
      <c r="E24" s="2">
        <f t="shared" si="0"/>
        <v>4.65E-2</v>
      </c>
      <c r="F24" s="3">
        <f>(D24*E24)/12</f>
        <v>0.38750000000000001</v>
      </c>
      <c r="G24" s="3">
        <f t="shared" si="1"/>
        <v>0.31387500000000002</v>
      </c>
      <c r="H24" s="3">
        <v>100</v>
      </c>
    </row>
    <row r="25" spans="3:8" x14ac:dyDescent="0.3">
      <c r="C25" s="5">
        <v>11</v>
      </c>
      <c r="D25" s="3">
        <v>100</v>
      </c>
      <c r="E25" s="2">
        <f t="shared" si="0"/>
        <v>4.65E-2</v>
      </c>
      <c r="F25" s="3">
        <f>(D25*E25)/12</f>
        <v>0.38750000000000001</v>
      </c>
      <c r="G25" s="3">
        <f t="shared" si="1"/>
        <v>0.31387500000000002</v>
      </c>
      <c r="H25" s="3">
        <v>100</v>
      </c>
    </row>
    <row r="26" spans="3:8" x14ac:dyDescent="0.3">
      <c r="C26" s="5">
        <v>12</v>
      </c>
      <c r="D26" s="3">
        <v>100</v>
      </c>
      <c r="E26" s="2">
        <f t="shared" si="0"/>
        <v>4.65E-2</v>
      </c>
      <c r="F26" s="3">
        <f>(D26*E26)/12</f>
        <v>0.38750000000000001</v>
      </c>
      <c r="G26" s="3">
        <f t="shared" si="1"/>
        <v>0.31387500000000002</v>
      </c>
      <c r="H26" s="3">
        <v>100</v>
      </c>
    </row>
    <row r="27" spans="3:8" x14ac:dyDescent="0.3">
      <c r="C27" s="5">
        <v>13</v>
      </c>
      <c r="D27" s="3">
        <v>100</v>
      </c>
      <c r="E27" s="2">
        <f t="shared" si="0"/>
        <v>4.65E-2</v>
      </c>
      <c r="F27" s="3">
        <f>(D27*E27)/12</f>
        <v>0.38750000000000001</v>
      </c>
      <c r="G27" s="3">
        <f t="shared" si="1"/>
        <v>0.31387500000000002</v>
      </c>
      <c r="H27" s="3">
        <v>100</v>
      </c>
    </row>
    <row r="28" spans="3:8" x14ac:dyDescent="0.3">
      <c r="C28" s="5">
        <v>14</v>
      </c>
      <c r="D28" s="3">
        <v>100</v>
      </c>
      <c r="E28" s="2">
        <f t="shared" si="0"/>
        <v>4.65E-2</v>
      </c>
      <c r="F28" s="3">
        <f>(D28*E28)/12</f>
        <v>0.38750000000000001</v>
      </c>
      <c r="G28" s="3">
        <f t="shared" si="1"/>
        <v>0.31387500000000002</v>
      </c>
      <c r="H28" s="3">
        <v>100</v>
      </c>
    </row>
    <row r="29" spans="3:8" x14ac:dyDescent="0.3">
      <c r="C29" s="5">
        <v>15</v>
      </c>
      <c r="D29" s="3">
        <v>100</v>
      </c>
      <c r="E29" s="2">
        <f t="shared" si="0"/>
        <v>4.65E-2</v>
      </c>
      <c r="F29" s="3">
        <f>(D29*E29)/12</f>
        <v>0.38750000000000001</v>
      </c>
      <c r="G29" s="3">
        <f t="shared" si="1"/>
        <v>0.31387500000000002</v>
      </c>
      <c r="H29" s="3">
        <v>100</v>
      </c>
    </row>
    <row r="30" spans="3:8" x14ac:dyDescent="0.3">
      <c r="C30" s="5">
        <v>16</v>
      </c>
      <c r="D30" s="3">
        <v>100</v>
      </c>
      <c r="E30" s="2">
        <f t="shared" si="0"/>
        <v>4.65E-2</v>
      </c>
      <c r="F30" s="3">
        <f>(D30*E30)/12</f>
        <v>0.38750000000000001</v>
      </c>
      <c r="G30" s="3">
        <f t="shared" si="1"/>
        <v>0.31387500000000002</v>
      </c>
      <c r="H30" s="3">
        <v>100</v>
      </c>
    </row>
    <row r="31" spans="3:8" x14ac:dyDescent="0.3">
      <c r="C31" s="5">
        <v>17</v>
      </c>
      <c r="D31" s="3">
        <v>100</v>
      </c>
      <c r="E31" s="2">
        <f t="shared" si="0"/>
        <v>4.65E-2</v>
      </c>
      <c r="F31" s="3">
        <f>(D31*E31)/12</f>
        <v>0.38750000000000001</v>
      </c>
      <c r="G31" s="3">
        <f t="shared" si="1"/>
        <v>0.31387500000000002</v>
      </c>
      <c r="H31" s="3">
        <v>100</v>
      </c>
    </row>
    <row r="32" spans="3:8" x14ac:dyDescent="0.3">
      <c r="C32" s="5">
        <v>18</v>
      </c>
      <c r="D32" s="3">
        <v>100</v>
      </c>
      <c r="E32" s="2">
        <f t="shared" si="0"/>
        <v>4.65E-2</v>
      </c>
      <c r="F32" s="3">
        <f>(D32*E32)/12</f>
        <v>0.38750000000000001</v>
      </c>
      <c r="G32" s="3">
        <f t="shared" si="1"/>
        <v>0.31387500000000002</v>
      </c>
      <c r="H32" s="3">
        <v>100</v>
      </c>
    </row>
    <row r="33" spans="1:8" x14ac:dyDescent="0.3">
      <c r="C33" s="5">
        <v>19</v>
      </c>
      <c r="D33" s="3">
        <v>100</v>
      </c>
      <c r="E33" s="2">
        <f t="shared" si="0"/>
        <v>4.65E-2</v>
      </c>
      <c r="F33" s="3">
        <f>(D33*E33)/12</f>
        <v>0.38750000000000001</v>
      </c>
      <c r="G33" s="3">
        <f t="shared" si="1"/>
        <v>0.31387500000000002</v>
      </c>
      <c r="H33" s="3">
        <v>100</v>
      </c>
    </row>
    <row r="34" spans="1:8" x14ac:dyDescent="0.3">
      <c r="C34" s="5">
        <v>20</v>
      </c>
      <c r="D34" s="3">
        <v>100</v>
      </c>
      <c r="E34" s="2">
        <f t="shared" si="0"/>
        <v>4.65E-2</v>
      </c>
      <c r="F34" s="3">
        <f>(D34*E34)/12</f>
        <v>0.38750000000000001</v>
      </c>
      <c r="G34" s="3">
        <f t="shared" si="1"/>
        <v>0.31387500000000002</v>
      </c>
      <c r="H34" s="3">
        <v>100</v>
      </c>
    </row>
    <row r="35" spans="1:8" x14ac:dyDescent="0.3">
      <c r="C35" s="5">
        <v>21</v>
      </c>
      <c r="D35" s="3">
        <v>100</v>
      </c>
      <c r="E35" s="2">
        <f t="shared" si="0"/>
        <v>4.65E-2</v>
      </c>
      <c r="F35" s="3">
        <f>(D35*E35)/12</f>
        <v>0.38750000000000001</v>
      </c>
      <c r="G35" s="3">
        <f t="shared" si="1"/>
        <v>0.31387500000000002</v>
      </c>
      <c r="H35" s="3">
        <v>100</v>
      </c>
    </row>
    <row r="36" spans="1:8" x14ac:dyDescent="0.3">
      <c r="C36" s="5">
        <v>22</v>
      </c>
      <c r="D36" s="3">
        <v>100</v>
      </c>
      <c r="E36" s="2">
        <f t="shared" si="0"/>
        <v>4.65E-2</v>
      </c>
      <c r="F36" s="3">
        <f>(D36*E36)/12</f>
        <v>0.38750000000000001</v>
      </c>
      <c r="G36" s="3">
        <f t="shared" si="1"/>
        <v>0.31387500000000002</v>
      </c>
      <c r="H36" s="3">
        <v>100</v>
      </c>
    </row>
    <row r="37" spans="1:8" x14ac:dyDescent="0.3">
      <c r="C37" s="5">
        <v>23</v>
      </c>
      <c r="D37" s="3">
        <v>100</v>
      </c>
      <c r="E37" s="2">
        <f t="shared" si="0"/>
        <v>4.65E-2</v>
      </c>
      <c r="F37" s="3">
        <f>(D37*E37)/12</f>
        <v>0.38750000000000001</v>
      </c>
      <c r="G37" s="3">
        <f t="shared" si="1"/>
        <v>0.31387500000000002</v>
      </c>
      <c r="H37" s="3">
        <v>100</v>
      </c>
    </row>
    <row r="38" spans="1:8" x14ac:dyDescent="0.3">
      <c r="C38" s="5">
        <v>24</v>
      </c>
      <c r="D38" s="3">
        <v>100</v>
      </c>
      <c r="E38" s="2">
        <f t="shared" si="0"/>
        <v>4.65E-2</v>
      </c>
      <c r="F38" s="3">
        <f>(D38*E38)/12</f>
        <v>0.38750000000000001</v>
      </c>
      <c r="G38" s="3">
        <f t="shared" si="1"/>
        <v>0.31387500000000002</v>
      </c>
      <c r="H38" s="3">
        <v>100</v>
      </c>
    </row>
    <row r="39" spans="1:8" x14ac:dyDescent="0.3">
      <c r="F39" s="4"/>
      <c r="G39" s="4"/>
    </row>
    <row r="40" spans="1:8" x14ac:dyDescent="0.3">
      <c r="A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Kozakiewicz</dc:creator>
  <cp:lastModifiedBy>Michał Kozakiewicz</cp:lastModifiedBy>
  <dcterms:created xsi:type="dcterms:W3CDTF">2025-10-15T12:23:01Z</dcterms:created>
  <dcterms:modified xsi:type="dcterms:W3CDTF">2025-10-16T11:11:32Z</dcterms:modified>
</cp:coreProperties>
</file>